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K196" i="1"/>
  <c r="F196" i="1"/>
  <c r="K194" i="1"/>
  <c r="L194" i="1"/>
  <c r="L176" i="1"/>
  <c r="G157" i="1"/>
  <c r="H157" i="1"/>
  <c r="I157" i="1"/>
  <c r="J157" i="1"/>
  <c r="L157" i="1"/>
  <c r="F157" i="1"/>
  <c r="K80" i="1"/>
  <c r="L80" i="1"/>
  <c r="L61" i="1"/>
  <c r="L42" i="1" l="1"/>
  <c r="L23" i="1" l="1"/>
  <c r="J194" i="1" l="1"/>
  <c r="I194" i="1"/>
  <c r="I195" i="1" s="1"/>
  <c r="H194" i="1"/>
  <c r="H195" i="1" s="1"/>
  <c r="G194" i="1"/>
  <c r="F194" i="1"/>
  <c r="J175" i="1"/>
  <c r="I175" i="1"/>
  <c r="H175" i="1"/>
  <c r="G175" i="1"/>
  <c r="F175" i="1"/>
  <c r="F176" i="1" s="1"/>
  <c r="J80" i="1"/>
  <c r="I80" i="1"/>
  <c r="H80" i="1"/>
  <c r="G80" i="1"/>
  <c r="F80" i="1"/>
  <c r="J61" i="1"/>
  <c r="I61" i="1"/>
  <c r="H61" i="1"/>
  <c r="G61" i="1"/>
  <c r="F61" i="1"/>
  <c r="J42" i="1"/>
  <c r="J43" i="1" s="1"/>
  <c r="I42" i="1"/>
  <c r="I43" i="1" s="1"/>
  <c r="H42" i="1"/>
  <c r="H43" i="1" s="1"/>
  <c r="G42" i="1"/>
  <c r="G43" i="1" s="1"/>
  <c r="F42" i="1"/>
  <c r="F43" i="1" s="1"/>
  <c r="J13" i="1"/>
  <c r="I13" i="1"/>
  <c r="H13" i="1"/>
  <c r="G13" i="1"/>
  <c r="F13" i="1"/>
  <c r="F165" i="1"/>
  <c r="G165" i="1"/>
  <c r="H165" i="1"/>
  <c r="I165" i="1"/>
  <c r="J165" i="1"/>
  <c r="L16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L137" i="1"/>
  <c r="L138" i="1" s="1"/>
  <c r="J137" i="1"/>
  <c r="I137" i="1"/>
  <c r="I138" i="1" s="1"/>
  <c r="H137" i="1"/>
  <c r="H138" i="1" s="1"/>
  <c r="G137" i="1"/>
  <c r="G138" i="1" s="1"/>
  <c r="F137" i="1"/>
  <c r="B128" i="1"/>
  <c r="A128" i="1"/>
  <c r="J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B81" i="1"/>
  <c r="A81" i="1"/>
  <c r="B71" i="1"/>
  <c r="A71" i="1"/>
  <c r="L70" i="1"/>
  <c r="J70" i="1"/>
  <c r="I70" i="1"/>
  <c r="H70" i="1"/>
  <c r="H81" i="1" s="1"/>
  <c r="G70" i="1"/>
  <c r="F70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B24" i="1"/>
  <c r="A24" i="1"/>
  <c r="B14" i="1"/>
  <c r="A14" i="1"/>
  <c r="J176" i="1" l="1"/>
  <c r="H176" i="1"/>
  <c r="L119" i="1"/>
  <c r="I119" i="1"/>
  <c r="H119" i="1"/>
  <c r="G119" i="1"/>
  <c r="J81" i="1"/>
  <c r="F81" i="1"/>
  <c r="G81" i="1"/>
  <c r="I81" i="1"/>
  <c r="J62" i="1"/>
  <c r="H62" i="1"/>
  <c r="G62" i="1"/>
  <c r="F62" i="1"/>
  <c r="I62" i="1"/>
  <c r="F195" i="1"/>
  <c r="J195" i="1"/>
  <c r="G195" i="1"/>
  <c r="I176" i="1"/>
  <c r="G176" i="1"/>
  <c r="I23" i="1" l="1"/>
  <c r="I24" i="1" s="1"/>
  <c r="H23" i="1"/>
  <c r="H24" i="1" s="1"/>
  <c r="F23" i="1"/>
  <c r="G23" i="1"/>
  <c r="J23" i="1"/>
  <c r="J24" i="1" s="1"/>
  <c r="L24" i="1"/>
  <c r="L43" i="1"/>
  <c r="L62" i="1"/>
  <c r="L81" i="1"/>
  <c r="L195" i="1"/>
  <c r="L196" i="1" l="1"/>
  <c r="L13" i="1"/>
</calcChain>
</file>

<file path=xl/sharedStrings.xml><?xml version="1.0" encoding="utf-8"?>
<sst xmlns="http://schemas.openxmlformats.org/spreadsheetml/2006/main" count="294" uniqueCount="107">
  <si>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</si>
  <si>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</si>
  <si>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</si>
  <si>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</si>
  <si>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</si>
  <si>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</si>
  <si>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</si>
  <si>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</si>
  <si>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</si>
  <si>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</si>
  <si>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</si>
  <si>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</si>
  <si>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</si>
  <si>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</si>
  <si>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</si>
  <si>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</si>
  <si>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</si>
  <si>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</si>
  <si>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</si>
  <si>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</si>
  <si>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</si>
  <si>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</si>
  <si>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</si>
  <si>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</si>
  <si>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</si>
  <si>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</si>
  <si>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</si>
  <si>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</si>
  <si>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</si>
  <si>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</si>
  <si>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</si>
  <si>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</si>
  <si>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</si>
  <si>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</si>
  <si>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</si>
  <si>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</si>
  <si>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</si>
  <si>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</si>
  <si>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54-2гн-2020</t>
  </si>
  <si>
    <t>хлеб белый</t>
  </si>
  <si>
    <t>яйцо</t>
  </si>
  <si>
    <t>54-13хн-2020</t>
  </si>
  <si>
    <t>яблоко</t>
  </si>
  <si>
    <t>54-7с-2020</t>
  </si>
  <si>
    <t>54-8м-2020</t>
  </si>
  <si>
    <t>54-12г-2020</t>
  </si>
  <si>
    <t>54-21м-2020</t>
  </si>
  <si>
    <t>54-4г-2020</t>
  </si>
  <si>
    <t>кисель</t>
  </si>
  <si>
    <t xml:space="preserve">суп гороховый с мясом </t>
  </si>
  <si>
    <t>54-8с-2020</t>
  </si>
  <si>
    <t>котлета</t>
  </si>
  <si>
    <t>кофейный напиток</t>
  </si>
  <si>
    <t>54-23гн-2020</t>
  </si>
  <si>
    <t xml:space="preserve">хлеб белый </t>
  </si>
  <si>
    <t>Директор</t>
  </si>
  <si>
    <t>М.Ю.Смирнова</t>
  </si>
  <si>
    <t>МКОУ СОШ №4 филиал Каменская ООШ</t>
  </si>
  <si>
    <t>суп овощной со сметаной</t>
  </si>
  <si>
    <t>250\10</t>
  </si>
  <si>
    <t>54-1с 2020</t>
  </si>
  <si>
    <t xml:space="preserve">плов </t>
  </si>
  <si>
    <t>54-12м2020</t>
  </si>
  <si>
    <t xml:space="preserve"> </t>
  </si>
  <si>
    <t>иогурт</t>
  </si>
  <si>
    <t>пряник</t>
  </si>
  <si>
    <t>сок детский витаминизированный</t>
  </si>
  <si>
    <t>сыр</t>
  </si>
  <si>
    <t>суп куринный</t>
  </si>
  <si>
    <t>компот</t>
  </si>
  <si>
    <t>голень куринный запеченый</t>
  </si>
  <si>
    <t>картофельное пюре</t>
  </si>
  <si>
    <t>конфеты шоколадные</t>
  </si>
  <si>
    <t>54-11г2020</t>
  </si>
  <si>
    <t>икра  кабачковая</t>
  </si>
  <si>
    <t>каша пшенная</t>
  </si>
  <si>
    <t>батон витаминизированный</t>
  </si>
  <si>
    <t>печенье</t>
  </si>
  <si>
    <t>суп полевой</t>
  </si>
  <si>
    <t>54-6с-2020</t>
  </si>
  <si>
    <t>гуляш</t>
  </si>
  <si>
    <t>макароны</t>
  </si>
  <si>
    <t>хлеб дарнецкий</t>
  </si>
  <si>
    <t>каша  молочная  с маслом</t>
  </si>
  <si>
    <t>200\10</t>
  </si>
  <si>
    <t>54-6 к</t>
  </si>
  <si>
    <t>чай с лимоном</t>
  </si>
  <si>
    <t>апельсин</t>
  </si>
  <si>
    <t>шоколад</t>
  </si>
  <si>
    <t>рассольник со сметаной</t>
  </si>
  <si>
    <t>54-60с-2020</t>
  </si>
  <si>
    <t>рыба зачененная</t>
  </si>
  <si>
    <t>54-14р 2020</t>
  </si>
  <si>
    <t>боощ со сметаной</t>
  </si>
  <si>
    <t>54-3с 2020</t>
  </si>
  <si>
    <t>печень говяжья в соусе</t>
  </si>
  <si>
    <t>54-18м 2020</t>
  </si>
  <si>
    <t>гречка</t>
  </si>
  <si>
    <t>54-21г 2024</t>
  </si>
  <si>
    <t>какао</t>
  </si>
  <si>
    <t>54-24гн-2020</t>
  </si>
  <si>
    <t>запеканка творожная со сгущеным молоком</t>
  </si>
  <si>
    <t>150\30</t>
  </si>
  <si>
    <t>54-1т 2020</t>
  </si>
  <si>
    <t xml:space="preserve">чай </t>
  </si>
  <si>
    <t>54-1гн-2020</t>
  </si>
  <si>
    <t>54,60-2020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</si>
</sst>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1.85546875" style="2" customWidth="1"/>
    <col min="8" max="8" width="9.85546875" style="2" customWidth="1"/>
    <col min="9" max="9" width="8.5703125" style="2" customWidth="1"/>
    <col min="10" max="10" width="11.5703125" style="2" customWidth="1"/>
    <col min="11" max="11" width="13" style="2" customWidth="1"/>
    <col min="12" max="12" width="11.28515625" style="2" customWidth="1"/>
    <col min="13" max="16384" width="9.140625" style="2"/>
  </cols>
  <sheetData>
    <row r="1" spans="1:12" ht="15" customHeight="1" x14ac:dyDescent="0.2">
      <c r="A1" s="1" t="s">
        <v>7</v>
      </c>
      <c r="C1" s="59" t="s">
        <v>57</v>
      </c>
      <c r="D1" s="60"/>
      <c r="E1" s="61"/>
      <c r="F1" s="12" t="s">
        <v>15</v>
      </c>
      <c r="G1" s="2" t="s">
        <v>16</v>
      </c>
      <c r="H1" s="62" t="s">
        <v>55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56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/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9"/>
    </row>
    <row r="13" spans="1:12" ht="15.75" thickBot="1" x14ac:dyDescent="0.3">
      <c r="A13" s="24"/>
      <c r="B13" s="17"/>
      <c r="C13" s="8"/>
      <c r="D13" s="18" t="s">
        <v>32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58</v>
      </c>
      <c r="F15" s="43" t="s">
        <v>59</v>
      </c>
      <c r="G15" s="43">
        <v>13.59</v>
      </c>
      <c r="H15" s="43">
        <v>14.99</v>
      </c>
      <c r="I15" s="43">
        <v>20.59</v>
      </c>
      <c r="J15" s="43">
        <v>264.55</v>
      </c>
      <c r="K15" s="44" t="s">
        <v>60</v>
      </c>
      <c r="L15" s="43">
        <v>15.56</v>
      </c>
    </row>
    <row r="16" spans="1:12" ht="15" x14ac:dyDescent="0.25">
      <c r="A16" s="23"/>
      <c r="B16" s="15"/>
      <c r="C16" s="11"/>
      <c r="D16" s="7" t="s">
        <v>27</v>
      </c>
      <c r="E16" s="42" t="s">
        <v>61</v>
      </c>
      <c r="F16" s="43">
        <v>200</v>
      </c>
      <c r="G16" s="43">
        <v>13.36</v>
      </c>
      <c r="H16" s="43">
        <v>6.18</v>
      </c>
      <c r="I16" s="43">
        <v>41.85</v>
      </c>
      <c r="J16" s="43">
        <v>281.14999999999998</v>
      </c>
      <c r="K16" s="44" t="s">
        <v>62</v>
      </c>
      <c r="L16" s="43">
        <v>21.24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 t="s">
        <v>63</v>
      </c>
    </row>
    <row r="18" spans="1:12" ht="15" x14ac:dyDescent="0.25">
      <c r="A18" s="23"/>
      <c r="B18" s="15"/>
      <c r="C18" s="11"/>
      <c r="D18" s="7" t="s">
        <v>29</v>
      </c>
      <c r="E18" s="42" t="s">
        <v>64</v>
      </c>
      <c r="F18" s="43">
        <v>200</v>
      </c>
      <c r="G18" s="43">
        <v>8</v>
      </c>
      <c r="H18" s="43">
        <v>6.8</v>
      </c>
      <c r="I18" s="43">
        <v>13</v>
      </c>
      <c r="J18" s="43">
        <v>145</v>
      </c>
      <c r="K18" s="44"/>
      <c r="L18" s="43">
        <v>20.8</v>
      </c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50</v>
      </c>
      <c r="G19" s="43">
        <v>3.7</v>
      </c>
      <c r="H19" s="43">
        <v>1.1000000000000001</v>
      </c>
      <c r="I19" s="43">
        <v>26.5</v>
      </c>
      <c r="J19" s="43">
        <v>123</v>
      </c>
      <c r="K19" s="44">
        <v>879</v>
      </c>
      <c r="L19" s="43">
        <v>3.48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65</v>
      </c>
      <c r="F21" s="43">
        <v>50</v>
      </c>
      <c r="G21" s="43">
        <v>2.6</v>
      </c>
      <c r="H21" s="43">
        <v>1.7</v>
      </c>
      <c r="I21" s="43">
        <v>46.3</v>
      </c>
      <c r="J21" s="43">
        <v>199.8</v>
      </c>
      <c r="K21" s="44"/>
      <c r="L21" s="43">
        <v>7.5</v>
      </c>
    </row>
    <row r="22" spans="1:12" ht="15" x14ac:dyDescent="0.25">
      <c r="A22" s="23"/>
      <c r="B22" s="15"/>
      <c r="C22" s="11"/>
      <c r="D22" s="6"/>
      <c r="E22" s="42" t="s">
        <v>66</v>
      </c>
      <c r="F22" s="43">
        <v>200</v>
      </c>
      <c r="G22" s="43">
        <v>0</v>
      </c>
      <c r="H22" s="43">
        <v>0</v>
      </c>
      <c r="I22" s="43">
        <v>28</v>
      </c>
      <c r="J22" s="43">
        <v>111.2</v>
      </c>
      <c r="K22" s="44"/>
      <c r="L22" s="43">
        <v>12.8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>SUM(G14:G22)</f>
        <v>41.250000000000007</v>
      </c>
      <c r="H23" s="19">
        <f>SUM(H14:H22)</f>
        <v>30.770000000000003</v>
      </c>
      <c r="I23" s="19">
        <f>SUM(I14:I22)</f>
        <v>176.24</v>
      </c>
      <c r="J23" s="19">
        <f>SUM(J14:J22)</f>
        <v>1124.7</v>
      </c>
      <c r="K23" s="19"/>
      <c r="L23" s="19">
        <f t="shared" ref="L23" si="0">SUM(L14:L22)</f>
        <v>81.379999999999981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19">
        <v>700</v>
      </c>
      <c r="G24" s="32">
        <v>41.25</v>
      </c>
      <c r="H24" s="32">
        <f>H146+H23</f>
        <v>30.770000000000003</v>
      </c>
      <c r="I24" s="32">
        <f>I146+I23</f>
        <v>176.24</v>
      </c>
      <c r="J24" s="32">
        <f>J146+J23</f>
        <v>1124.7</v>
      </c>
      <c r="K24" s="32"/>
      <c r="L24" s="32">
        <f>L146+L23</f>
        <v>81.379999999999981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67</v>
      </c>
      <c r="F33" s="43">
        <v>30</v>
      </c>
      <c r="G33" s="43">
        <v>10.72</v>
      </c>
      <c r="H33" s="43">
        <v>10.08</v>
      </c>
      <c r="I33" s="43">
        <v>1.2</v>
      </c>
      <c r="J33" s="43">
        <v>133.6</v>
      </c>
      <c r="K33" s="44"/>
      <c r="L33" s="43">
        <v>21.53</v>
      </c>
    </row>
    <row r="34" spans="1:12" ht="15" x14ac:dyDescent="0.25">
      <c r="A34" s="14"/>
      <c r="B34" s="15"/>
      <c r="C34" s="11"/>
      <c r="D34" s="7" t="s">
        <v>26</v>
      </c>
      <c r="E34" s="42" t="s">
        <v>68</v>
      </c>
      <c r="F34" s="43">
        <v>250</v>
      </c>
      <c r="G34" s="43">
        <v>9.7799999999999994</v>
      </c>
      <c r="H34" s="43">
        <v>7.88</v>
      </c>
      <c r="I34" s="43">
        <v>23.75</v>
      </c>
      <c r="J34" s="43">
        <v>204.5</v>
      </c>
      <c r="K34" s="44" t="s">
        <v>43</v>
      </c>
      <c r="L34" s="43">
        <v>10.7</v>
      </c>
    </row>
    <row r="35" spans="1:12" ht="15" x14ac:dyDescent="0.25">
      <c r="A35" s="14"/>
      <c r="B35" s="15"/>
      <c r="C35" s="11"/>
      <c r="D35" s="7" t="s">
        <v>27</v>
      </c>
      <c r="E35" s="42" t="s">
        <v>70</v>
      </c>
      <c r="F35" s="43">
        <v>100</v>
      </c>
      <c r="G35" s="43">
        <v>10.48</v>
      </c>
      <c r="H35" s="43">
        <v>11.04</v>
      </c>
      <c r="I35" s="43">
        <v>5.45</v>
      </c>
      <c r="J35" s="43">
        <v>162.6</v>
      </c>
      <c r="K35" s="44" t="s">
        <v>46</v>
      </c>
      <c r="L35" s="43">
        <v>28.62</v>
      </c>
    </row>
    <row r="36" spans="1:12" ht="15" x14ac:dyDescent="0.25">
      <c r="A36" s="14"/>
      <c r="B36" s="15"/>
      <c r="C36" s="11"/>
      <c r="D36" s="7" t="s">
        <v>28</v>
      </c>
      <c r="E36" s="42" t="s">
        <v>71</v>
      </c>
      <c r="F36" s="43">
        <v>150</v>
      </c>
      <c r="G36" s="43">
        <v>16.68</v>
      </c>
      <c r="H36" s="43">
        <v>7.33</v>
      </c>
      <c r="I36" s="43">
        <v>5.45</v>
      </c>
      <c r="J36" s="43">
        <v>211.6</v>
      </c>
      <c r="K36" s="44" t="s">
        <v>73</v>
      </c>
      <c r="L36" s="43">
        <v>10.6</v>
      </c>
    </row>
    <row r="37" spans="1:12" ht="15" x14ac:dyDescent="0.25">
      <c r="A37" s="14"/>
      <c r="B37" s="15"/>
      <c r="C37" s="11"/>
      <c r="D37" s="7" t="s">
        <v>29</v>
      </c>
      <c r="E37" s="42" t="s">
        <v>69</v>
      </c>
      <c r="F37" s="43">
        <v>200</v>
      </c>
      <c r="G37" s="43">
        <v>0.24</v>
      </c>
      <c r="H37" s="43">
        <v>0</v>
      </c>
      <c r="I37" s="43">
        <v>22.58</v>
      </c>
      <c r="J37" s="43">
        <v>91.4</v>
      </c>
      <c r="K37" s="44" t="s">
        <v>41</v>
      </c>
      <c r="L37" s="43">
        <v>6.5</v>
      </c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50</v>
      </c>
      <c r="G38" s="43">
        <v>3.7</v>
      </c>
      <c r="H38" s="43">
        <v>1.1000000000000001</v>
      </c>
      <c r="I38" s="43">
        <v>26.5</v>
      </c>
      <c r="J38" s="43">
        <v>123</v>
      </c>
      <c r="K38" s="44">
        <v>878</v>
      </c>
      <c r="L38" s="43">
        <v>3.48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72</v>
      </c>
      <c r="F40" s="43">
        <v>30</v>
      </c>
      <c r="G40" s="43">
        <v>0.6</v>
      </c>
      <c r="H40" s="43">
        <v>0.1</v>
      </c>
      <c r="I40" s="43">
        <v>61.3</v>
      </c>
      <c r="J40" s="43">
        <v>150</v>
      </c>
      <c r="K40" s="44"/>
      <c r="L40" s="43">
        <v>9</v>
      </c>
    </row>
    <row r="41" spans="1:12" ht="15" x14ac:dyDescent="0.25">
      <c r="A41" s="14"/>
      <c r="B41" s="15"/>
      <c r="C41" s="11"/>
      <c r="D41" s="6"/>
      <c r="E41" s="42" t="s">
        <v>66</v>
      </c>
      <c r="F41" s="43">
        <v>200</v>
      </c>
      <c r="G41" s="43">
        <v>0</v>
      </c>
      <c r="H41" s="43">
        <v>0</v>
      </c>
      <c r="I41" s="43">
        <v>28</v>
      </c>
      <c r="J41" s="43">
        <v>111.2</v>
      </c>
      <c r="K41" s="44"/>
      <c r="L41" s="43">
        <v>12.8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1010</v>
      </c>
      <c r="G42" s="19">
        <f t="shared" ref="G42:L42" si="1">SUM(G33:G41)</f>
        <v>52.2</v>
      </c>
      <c r="H42" s="19">
        <f t="shared" si="1"/>
        <v>37.53</v>
      </c>
      <c r="I42" s="19">
        <f t="shared" si="1"/>
        <v>174.23000000000002</v>
      </c>
      <c r="J42" s="19">
        <f t="shared" si="1"/>
        <v>1187.9000000000001</v>
      </c>
      <c r="K42" s="19"/>
      <c r="L42" s="19">
        <f t="shared" si="1"/>
        <v>103.23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1010</v>
      </c>
      <c r="G43" s="32">
        <f t="shared" ref="G43" si="2">G32+G42</f>
        <v>52.2</v>
      </c>
      <c r="H43" s="32">
        <f t="shared" ref="H43" si="3">H32+H42</f>
        <v>37.53</v>
      </c>
      <c r="I43" s="32">
        <f t="shared" ref="I43" si="4">I32+I42</f>
        <v>174.23000000000002</v>
      </c>
      <c r="J43" s="32">
        <f t="shared" ref="J43:L43" si="5">J32+J42</f>
        <v>1187.9000000000001</v>
      </c>
      <c r="K43" s="32"/>
      <c r="L43" s="32">
        <f t="shared" si="5"/>
        <v>103.23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6">SUM(G44:G50)</f>
        <v>0</v>
      </c>
      <c r="H51" s="19">
        <f t="shared" ref="H51" si="7">SUM(H44:H50)</f>
        <v>0</v>
      </c>
      <c r="I51" s="19">
        <f t="shared" ref="I51" si="8">SUM(I44:I50)</f>
        <v>0</v>
      </c>
      <c r="J51" s="19">
        <f t="shared" ref="J51:L51" si="9">SUM(J44:J50)</f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74</v>
      </c>
      <c r="F52" s="43">
        <v>30</v>
      </c>
      <c r="G52" s="43">
        <v>0</v>
      </c>
      <c r="H52" s="43">
        <v>12.5</v>
      </c>
      <c r="I52" s="43">
        <v>10.6</v>
      </c>
      <c r="J52" s="43">
        <v>86.8</v>
      </c>
      <c r="K52" s="44"/>
      <c r="L52" s="43">
        <v>0.32</v>
      </c>
    </row>
    <row r="53" spans="1:12" ht="15" x14ac:dyDescent="0.25">
      <c r="A53" s="23"/>
      <c r="B53" s="15"/>
      <c r="C53" s="11"/>
      <c r="D53" s="7" t="s">
        <v>26</v>
      </c>
      <c r="E53" s="42" t="s">
        <v>58</v>
      </c>
      <c r="F53" s="43" t="s">
        <v>59</v>
      </c>
      <c r="G53" s="43">
        <v>13.59</v>
      </c>
      <c r="H53" s="43">
        <v>14.99</v>
      </c>
      <c r="I53" s="43">
        <v>20.59</v>
      </c>
      <c r="J53" s="43">
        <v>264.55</v>
      </c>
      <c r="K53" s="44" t="s">
        <v>60</v>
      </c>
      <c r="L53" s="43">
        <v>15.56</v>
      </c>
    </row>
    <row r="54" spans="1:12" ht="15" x14ac:dyDescent="0.25">
      <c r="A54" s="23"/>
      <c r="B54" s="15"/>
      <c r="C54" s="11"/>
      <c r="D54" s="7" t="s">
        <v>27</v>
      </c>
      <c r="E54" s="42" t="s">
        <v>51</v>
      </c>
      <c r="F54" s="43">
        <v>100</v>
      </c>
      <c r="G54" s="43">
        <v>10.48</v>
      </c>
      <c r="H54" s="43">
        <v>11.04</v>
      </c>
      <c r="I54" s="43">
        <v>5.45</v>
      </c>
      <c r="J54" s="43">
        <v>162.6</v>
      </c>
      <c r="K54" s="44" t="s">
        <v>44</v>
      </c>
      <c r="L54" s="43">
        <v>35.200000000000003</v>
      </c>
    </row>
    <row r="55" spans="1:12" ht="15" x14ac:dyDescent="0.25">
      <c r="A55" s="23"/>
      <c r="B55" s="15"/>
      <c r="C55" s="11"/>
      <c r="D55" s="7" t="s">
        <v>28</v>
      </c>
      <c r="E55" s="42" t="s">
        <v>75</v>
      </c>
      <c r="F55" s="43">
        <v>150</v>
      </c>
      <c r="G55" s="43">
        <v>6.35</v>
      </c>
      <c r="H55" s="43">
        <v>0.8</v>
      </c>
      <c r="I55" s="43">
        <v>35.299999999999997</v>
      </c>
      <c r="J55" s="43">
        <v>162.5</v>
      </c>
      <c r="K55" s="44" t="s">
        <v>45</v>
      </c>
      <c r="L55" s="43">
        <v>6.67</v>
      </c>
    </row>
    <row r="56" spans="1:12" ht="15" x14ac:dyDescent="0.25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0.1</v>
      </c>
      <c r="H56" s="43">
        <v>0</v>
      </c>
      <c r="I56" s="43">
        <v>27.2</v>
      </c>
      <c r="J56" s="43">
        <v>105.9</v>
      </c>
      <c r="K56" s="44">
        <v>122</v>
      </c>
      <c r="L56" s="43">
        <v>2.91</v>
      </c>
    </row>
    <row r="57" spans="1:12" ht="15" x14ac:dyDescent="0.25">
      <c r="A57" s="23"/>
      <c r="B57" s="15"/>
      <c r="C57" s="11"/>
      <c r="D57" s="7" t="s">
        <v>30</v>
      </c>
      <c r="E57" s="42" t="s">
        <v>76</v>
      </c>
      <c r="F57" s="43">
        <v>50</v>
      </c>
      <c r="G57" s="43">
        <v>3.7</v>
      </c>
      <c r="H57" s="43">
        <v>1.1000000000000001</v>
      </c>
      <c r="I57" s="43">
        <v>26.5</v>
      </c>
      <c r="J57" s="43">
        <v>123</v>
      </c>
      <c r="K57" s="44">
        <v>879</v>
      </c>
      <c r="L57" s="43">
        <v>6.5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77</v>
      </c>
      <c r="F59" s="43">
        <v>40</v>
      </c>
      <c r="G59" s="43">
        <v>176</v>
      </c>
      <c r="H59" s="43">
        <v>2.8</v>
      </c>
      <c r="I59" s="43">
        <v>6.4</v>
      </c>
      <c r="J59" s="43">
        <v>27.2</v>
      </c>
      <c r="K59" s="44"/>
      <c r="L59" s="43">
        <v>6.02</v>
      </c>
    </row>
    <row r="60" spans="1:12" ht="15" x14ac:dyDescent="0.25">
      <c r="A60" s="23"/>
      <c r="B60" s="15"/>
      <c r="C60" s="11"/>
      <c r="D60" s="6"/>
      <c r="E60" s="42" t="s">
        <v>66</v>
      </c>
      <c r="F60" s="43">
        <v>200</v>
      </c>
      <c r="G60" s="43">
        <v>0</v>
      </c>
      <c r="H60" s="43">
        <v>0</v>
      </c>
      <c r="I60" s="43">
        <v>28</v>
      </c>
      <c r="J60" s="43">
        <v>111.2</v>
      </c>
      <c r="K60" s="44"/>
      <c r="L60" s="43">
        <v>12.8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:L61" si="10">SUM(G52:G60)</f>
        <v>210.22</v>
      </c>
      <c r="H61" s="19">
        <f t="shared" si="10"/>
        <v>43.23</v>
      </c>
      <c r="I61" s="19">
        <f t="shared" si="10"/>
        <v>160.04</v>
      </c>
      <c r="J61" s="19">
        <f t="shared" si="10"/>
        <v>1043.75</v>
      </c>
      <c r="K61" s="19"/>
      <c r="L61" s="19">
        <f t="shared" si="10"/>
        <v>85.98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770</v>
      </c>
      <c r="G62" s="32">
        <f t="shared" ref="G62" si="11">G51+G61</f>
        <v>210.22</v>
      </c>
      <c r="H62" s="32">
        <f t="shared" ref="H62" si="12">H51+H61</f>
        <v>43.23</v>
      </c>
      <c r="I62" s="32">
        <f t="shared" ref="I62" si="13">I51+I61</f>
        <v>160.04</v>
      </c>
      <c r="J62" s="32">
        <f t="shared" ref="J62:L62" si="14">J51+J61</f>
        <v>1043.75</v>
      </c>
      <c r="K62" s="32"/>
      <c r="L62" s="32">
        <f t="shared" si="14"/>
        <v>85.98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15">SUM(G63:G69)</f>
        <v>0</v>
      </c>
      <c r="H70" s="19">
        <f t="shared" ref="H70" si="16">SUM(H63:H69)</f>
        <v>0</v>
      </c>
      <c r="I70" s="19">
        <f t="shared" ref="I70" si="17">SUM(I63:I69)</f>
        <v>0</v>
      </c>
      <c r="J70" s="19">
        <f t="shared" ref="J70:L70" si="18">SUM(J63:J69)</f>
        <v>0</v>
      </c>
      <c r="K70" s="25"/>
      <c r="L70" s="19">
        <f t="shared" si="18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9.7799999999999994</v>
      </c>
      <c r="H72" s="43">
        <v>7.88</v>
      </c>
      <c r="I72" s="43">
        <v>23.75</v>
      </c>
      <c r="J72" s="43">
        <v>204.5</v>
      </c>
      <c r="K72" s="44" t="s">
        <v>79</v>
      </c>
      <c r="L72" s="43">
        <v>10.7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120</v>
      </c>
      <c r="G73" s="43">
        <v>10.48</v>
      </c>
      <c r="H73" s="43">
        <v>11.04</v>
      </c>
      <c r="I73" s="43">
        <v>5.45</v>
      </c>
      <c r="J73" s="43">
        <v>162.6</v>
      </c>
      <c r="K73" s="44" t="s">
        <v>46</v>
      </c>
      <c r="L73" s="43">
        <v>28.62</v>
      </c>
    </row>
    <row r="74" spans="1:12" ht="15" x14ac:dyDescent="0.25">
      <c r="A74" s="23"/>
      <c r="B74" s="15"/>
      <c r="C74" s="11"/>
      <c r="D74" s="7" t="s">
        <v>28</v>
      </c>
      <c r="E74" s="42" t="s">
        <v>81</v>
      </c>
      <c r="F74" s="43">
        <v>150</v>
      </c>
      <c r="G74" s="43">
        <v>6</v>
      </c>
      <c r="H74" s="43">
        <v>9.9499999999999993</v>
      </c>
      <c r="I74" s="43">
        <v>35.5</v>
      </c>
      <c r="J74" s="43">
        <v>260.8</v>
      </c>
      <c r="K74" s="44" t="s">
        <v>47</v>
      </c>
      <c r="L74" s="43">
        <v>4.32</v>
      </c>
    </row>
    <row r="75" spans="1:12" ht="15" x14ac:dyDescent="0.25">
      <c r="A75" s="23"/>
      <c r="B75" s="15"/>
      <c r="C75" s="11"/>
      <c r="D75" s="7" t="s">
        <v>29</v>
      </c>
      <c r="E75" s="42" t="s">
        <v>52</v>
      </c>
      <c r="F75" s="43">
        <v>200</v>
      </c>
      <c r="G75" s="43">
        <v>24.22</v>
      </c>
      <c r="H75" s="43">
        <v>2.66</v>
      </c>
      <c r="I75" s="43">
        <v>23.87</v>
      </c>
      <c r="J75" s="43">
        <v>130.25</v>
      </c>
      <c r="K75" s="44" t="s">
        <v>53</v>
      </c>
      <c r="L75" s="43">
        <v>11.5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82</v>
      </c>
      <c r="F77" s="43">
        <v>50</v>
      </c>
      <c r="G77" s="43">
        <v>3.7</v>
      </c>
      <c r="H77" s="43">
        <v>1.1000000000000001</v>
      </c>
      <c r="I77" s="43">
        <v>26.5</v>
      </c>
      <c r="J77" s="43">
        <v>123</v>
      </c>
      <c r="K77" s="44">
        <v>879</v>
      </c>
      <c r="L77" s="43">
        <v>3.61</v>
      </c>
    </row>
    <row r="78" spans="1:12" ht="15" x14ac:dyDescent="0.25">
      <c r="A78" s="23"/>
      <c r="B78" s="15"/>
      <c r="C78" s="11"/>
      <c r="D78" s="6"/>
      <c r="E78" s="42" t="s">
        <v>42</v>
      </c>
      <c r="F78" s="43">
        <v>200</v>
      </c>
      <c r="G78" s="43">
        <v>0</v>
      </c>
      <c r="H78" s="43">
        <v>0</v>
      </c>
      <c r="I78" s="43">
        <v>18</v>
      </c>
      <c r="J78" s="43">
        <v>74</v>
      </c>
      <c r="K78" s="44"/>
      <c r="L78" s="43">
        <v>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970</v>
      </c>
      <c r="G80" s="19">
        <f t="shared" ref="G80:L80" si="19">SUM(G71:G79)</f>
        <v>54.18</v>
      </c>
      <c r="H80" s="19">
        <f t="shared" si="19"/>
        <v>32.629999999999995</v>
      </c>
      <c r="I80" s="19">
        <f t="shared" si="19"/>
        <v>133.07</v>
      </c>
      <c r="J80" s="19">
        <f t="shared" si="19"/>
        <v>955.15000000000009</v>
      </c>
      <c r="K80" s="19">
        <f t="shared" si="19"/>
        <v>879</v>
      </c>
      <c r="L80" s="19">
        <f t="shared" si="19"/>
        <v>86.75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970</v>
      </c>
      <c r="G81" s="32">
        <f t="shared" ref="G81" si="20">G70+G80</f>
        <v>54.18</v>
      </c>
      <c r="H81" s="32">
        <f t="shared" ref="H81" si="21">H70+H80</f>
        <v>32.629999999999995</v>
      </c>
      <c r="I81" s="32">
        <f t="shared" ref="I81" si="22">I70+I80</f>
        <v>133.07</v>
      </c>
      <c r="J81" s="32">
        <f t="shared" ref="J81:L81" si="23">J70+J80</f>
        <v>955.15000000000009</v>
      </c>
      <c r="K81" s="32"/>
      <c r="L81" s="32">
        <f t="shared" si="23"/>
        <v>86.75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58</v>
      </c>
      <c r="F91" s="43" t="s">
        <v>59</v>
      </c>
      <c r="G91" s="43">
        <v>13.59</v>
      </c>
      <c r="H91" s="43">
        <v>14.99</v>
      </c>
      <c r="I91" s="43">
        <v>20.59</v>
      </c>
      <c r="J91" s="43">
        <v>264.55</v>
      </c>
      <c r="K91" s="44" t="s">
        <v>60</v>
      </c>
      <c r="L91" s="43">
        <v>15.56</v>
      </c>
    </row>
    <row r="92" spans="1:12" ht="15" x14ac:dyDescent="0.25">
      <c r="A92" s="23"/>
      <c r="B92" s="15"/>
      <c r="C92" s="11"/>
      <c r="D92" s="7" t="s">
        <v>27</v>
      </c>
      <c r="E92" s="42" t="s">
        <v>83</v>
      </c>
      <c r="F92" s="43" t="s">
        <v>84</v>
      </c>
      <c r="G92" s="43">
        <v>4.9800000000000004</v>
      </c>
      <c r="H92" s="43">
        <v>10.63</v>
      </c>
      <c r="I92" s="43">
        <v>33.9</v>
      </c>
      <c r="J92" s="43">
        <v>244.1</v>
      </c>
      <c r="K92" s="44" t="s">
        <v>85</v>
      </c>
      <c r="L92" s="43">
        <v>21.5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86</v>
      </c>
      <c r="F94" s="43">
        <v>200</v>
      </c>
      <c r="G94" s="43">
        <v>0</v>
      </c>
      <c r="H94" s="43">
        <v>0</v>
      </c>
      <c r="I94" s="43">
        <v>18</v>
      </c>
      <c r="J94" s="43">
        <v>74</v>
      </c>
      <c r="K94" s="44" t="s">
        <v>38</v>
      </c>
      <c r="L94" s="43">
        <v>1.19</v>
      </c>
    </row>
    <row r="95" spans="1:12" ht="15" x14ac:dyDescent="0.25">
      <c r="A95" s="23"/>
      <c r="B95" s="15"/>
      <c r="C95" s="11"/>
      <c r="D95" s="7" t="s">
        <v>30</v>
      </c>
      <c r="E95" s="42" t="s">
        <v>54</v>
      </c>
      <c r="F95" s="43">
        <v>50</v>
      </c>
      <c r="G95" s="43">
        <v>3.7</v>
      </c>
      <c r="H95" s="43">
        <v>1.1000000000000001</v>
      </c>
      <c r="I95" s="43">
        <v>26.5</v>
      </c>
      <c r="J95" s="43">
        <v>123</v>
      </c>
      <c r="K95" s="44">
        <v>878</v>
      </c>
      <c r="L95" s="43">
        <v>3.48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87</v>
      </c>
      <c r="F97" s="43">
        <v>200</v>
      </c>
      <c r="G97" s="43">
        <v>1.6</v>
      </c>
      <c r="H97" s="43">
        <v>0</v>
      </c>
      <c r="I97" s="43">
        <v>17.2</v>
      </c>
      <c r="J97" s="43">
        <v>76</v>
      </c>
      <c r="K97" s="44"/>
      <c r="L97" s="43">
        <v>41</v>
      </c>
    </row>
    <row r="98" spans="1:12" ht="15" x14ac:dyDescent="0.25">
      <c r="A98" s="23"/>
      <c r="B98" s="15"/>
      <c r="C98" s="11"/>
      <c r="D98" s="6"/>
      <c r="E98" s="42" t="s">
        <v>88</v>
      </c>
      <c r="F98" s="43">
        <v>80</v>
      </c>
      <c r="G98" s="43">
        <v>8</v>
      </c>
      <c r="H98" s="43">
        <v>35</v>
      </c>
      <c r="I98" s="43">
        <v>52</v>
      </c>
      <c r="J98" s="43">
        <v>560</v>
      </c>
      <c r="K98" s="44"/>
      <c r="L98" s="43">
        <v>53.2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530</v>
      </c>
      <c r="G99" s="19">
        <f t="shared" ref="G99" si="24">SUM(G90:G98)</f>
        <v>31.87</v>
      </c>
      <c r="H99" s="19">
        <f t="shared" ref="H99" si="25">SUM(H90:H98)</f>
        <v>61.72</v>
      </c>
      <c r="I99" s="19">
        <f t="shared" ref="I99" si="26">SUM(I90:I98)</f>
        <v>168.19</v>
      </c>
      <c r="J99" s="19">
        <f t="shared" ref="J99:L99" si="27">SUM(J90:J98)</f>
        <v>1341.65</v>
      </c>
      <c r="K99" s="25"/>
      <c r="L99" s="19">
        <f t="shared" si="27"/>
        <v>135.93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530</v>
      </c>
      <c r="G100" s="32">
        <f t="shared" ref="G100" si="28">G89+G99</f>
        <v>31.87</v>
      </c>
      <c r="H100" s="32">
        <f t="shared" ref="H100" si="29">H89+H99</f>
        <v>61.72</v>
      </c>
      <c r="I100" s="32">
        <f t="shared" ref="I100" si="30">I89+I99</f>
        <v>168.19</v>
      </c>
      <c r="J100" s="32">
        <f t="shared" ref="J100:L100" si="31">J89+J99</f>
        <v>1341.65</v>
      </c>
      <c r="K100" s="32"/>
      <c r="L100" s="32">
        <f t="shared" si="31"/>
        <v>135.93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32">SUM(G101:G107)</f>
        <v>0</v>
      </c>
      <c r="H108" s="19">
        <f t="shared" si="32"/>
        <v>0</v>
      </c>
      <c r="I108" s="19">
        <f t="shared" si="32"/>
        <v>0</v>
      </c>
      <c r="J108" s="19">
        <f t="shared" si="32"/>
        <v>0</v>
      </c>
      <c r="K108" s="25"/>
      <c r="L108" s="19">
        <f t="shared" ref="L108" si="3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89</v>
      </c>
      <c r="F110" s="43">
        <v>250</v>
      </c>
      <c r="G110" s="43">
        <v>19.600000000000001</v>
      </c>
      <c r="H110" s="43">
        <v>8.52</v>
      </c>
      <c r="I110" s="43">
        <v>5.01</v>
      </c>
      <c r="J110" s="43">
        <v>232.7</v>
      </c>
      <c r="K110" s="44" t="s">
        <v>90</v>
      </c>
      <c r="L110" s="43">
        <v>15.85</v>
      </c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120</v>
      </c>
      <c r="G111" s="43">
        <v>10.48</v>
      </c>
      <c r="H111" s="43">
        <v>11.04</v>
      </c>
      <c r="I111" s="43">
        <v>5.45</v>
      </c>
      <c r="J111" s="43">
        <v>162.6</v>
      </c>
      <c r="K111" s="44" t="s">
        <v>46</v>
      </c>
      <c r="L111" s="43">
        <v>28.62</v>
      </c>
    </row>
    <row r="112" spans="1:12" ht="15" x14ac:dyDescent="0.25">
      <c r="A112" s="23"/>
      <c r="B112" s="15"/>
      <c r="C112" s="11"/>
      <c r="D112" s="7" t="s">
        <v>28</v>
      </c>
      <c r="E112" s="42" t="s">
        <v>81</v>
      </c>
      <c r="F112" s="43">
        <v>150</v>
      </c>
      <c r="G112" s="43">
        <v>6</v>
      </c>
      <c r="H112" s="43">
        <v>9.9499999999999993</v>
      </c>
      <c r="I112" s="43">
        <v>35.5</v>
      </c>
      <c r="J112" s="43">
        <v>260.8</v>
      </c>
      <c r="K112" s="44" t="s">
        <v>47</v>
      </c>
      <c r="L112" s="43">
        <v>4.32</v>
      </c>
    </row>
    <row r="113" spans="1:12" ht="15" x14ac:dyDescent="0.25">
      <c r="A113" s="23"/>
      <c r="B113" s="15"/>
      <c r="C113" s="11"/>
      <c r="D113" s="7" t="s">
        <v>29</v>
      </c>
      <c r="E113" s="42" t="s">
        <v>64</v>
      </c>
      <c r="F113" s="43">
        <v>200</v>
      </c>
      <c r="G113" s="43">
        <v>8</v>
      </c>
      <c r="H113" s="43">
        <v>6.8</v>
      </c>
      <c r="I113" s="43">
        <v>13</v>
      </c>
      <c r="J113" s="43">
        <v>145</v>
      </c>
      <c r="K113" s="44"/>
      <c r="L113" s="43">
        <v>20.8</v>
      </c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50</v>
      </c>
      <c r="G114" s="43">
        <v>3.7</v>
      </c>
      <c r="H114" s="43">
        <v>1.1000000000000001</v>
      </c>
      <c r="I114" s="43">
        <v>26.5</v>
      </c>
      <c r="J114" s="43">
        <v>123</v>
      </c>
      <c r="K114" s="44">
        <v>879</v>
      </c>
      <c r="L114" s="43">
        <v>3.48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77</v>
      </c>
      <c r="F116" s="43">
        <v>40</v>
      </c>
      <c r="G116" s="43">
        <v>176</v>
      </c>
      <c r="H116" s="43">
        <v>2.8</v>
      </c>
      <c r="I116" s="43">
        <v>6.4</v>
      </c>
      <c r="J116" s="43">
        <v>27.2</v>
      </c>
      <c r="K116" s="44"/>
      <c r="L116" s="43">
        <v>6.02</v>
      </c>
    </row>
    <row r="117" spans="1:12" ht="15" x14ac:dyDescent="0.25">
      <c r="A117" s="23"/>
      <c r="B117" s="15"/>
      <c r="C117" s="11"/>
      <c r="D117" s="6"/>
      <c r="E117" s="42" t="s">
        <v>66</v>
      </c>
      <c r="F117" s="43">
        <v>200</v>
      </c>
      <c r="G117" s="43">
        <v>0</v>
      </c>
      <c r="H117" s="43">
        <v>0</v>
      </c>
      <c r="I117" s="43">
        <v>28</v>
      </c>
      <c r="J117" s="43">
        <v>111.2</v>
      </c>
      <c r="K117" s="44"/>
      <c r="L117" s="43">
        <v>12.8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1010</v>
      </c>
      <c r="G118" s="19">
        <f t="shared" ref="G118:J118" si="34">SUM(G109:G117)</f>
        <v>223.78</v>
      </c>
      <c r="H118" s="19">
        <f t="shared" si="34"/>
        <v>40.209999999999994</v>
      </c>
      <c r="I118" s="19">
        <f t="shared" si="34"/>
        <v>119.86000000000001</v>
      </c>
      <c r="J118" s="19">
        <f t="shared" si="34"/>
        <v>1062.5</v>
      </c>
      <c r="K118" s="25"/>
      <c r="L118" s="19">
        <f t="shared" ref="L118" si="35">SUM(L109:L117)</f>
        <v>91.89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1010</v>
      </c>
      <c r="G119" s="32">
        <f t="shared" ref="G119" si="36">G108+G118</f>
        <v>223.78</v>
      </c>
      <c r="H119" s="32">
        <f t="shared" ref="H119" si="37">H108+H118</f>
        <v>40.209999999999994</v>
      </c>
      <c r="I119" s="32">
        <f t="shared" ref="I119" si="38">I108+I118</f>
        <v>119.86000000000001</v>
      </c>
      <c r="J119" s="32">
        <f t="shared" ref="J119:L119" si="39">J108+J118</f>
        <v>1062.5</v>
      </c>
      <c r="K119" s="32"/>
      <c r="L119" s="32">
        <f t="shared" si="39"/>
        <v>91.89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68</v>
      </c>
      <c r="F129" s="43">
        <v>250</v>
      </c>
      <c r="G129" s="43">
        <v>9.7799999999999994</v>
      </c>
      <c r="H129" s="43">
        <v>7.88</v>
      </c>
      <c r="I129" s="43">
        <v>23.75</v>
      </c>
      <c r="J129" s="43">
        <v>204.5</v>
      </c>
      <c r="K129" s="44" t="s">
        <v>43</v>
      </c>
      <c r="L129" s="43">
        <v>10.7</v>
      </c>
    </row>
    <row r="130" spans="1:12" ht="15" x14ac:dyDescent="0.25">
      <c r="A130" s="14"/>
      <c r="B130" s="15"/>
      <c r="C130" s="11"/>
      <c r="D130" s="7" t="s">
        <v>27</v>
      </c>
      <c r="E130" s="42" t="s">
        <v>91</v>
      </c>
      <c r="F130" s="43">
        <v>100</v>
      </c>
      <c r="G130" s="43">
        <v>16.64</v>
      </c>
      <c r="H130" s="43">
        <v>7.83</v>
      </c>
      <c r="I130" s="43">
        <v>4.24</v>
      </c>
      <c r="J130" s="43">
        <v>149.35</v>
      </c>
      <c r="K130" s="44" t="s">
        <v>92</v>
      </c>
      <c r="L130" s="43">
        <v>55.3</v>
      </c>
    </row>
    <row r="131" spans="1:12" ht="15" x14ac:dyDescent="0.25">
      <c r="A131" s="14"/>
      <c r="B131" s="15"/>
      <c r="C131" s="11"/>
      <c r="D131" s="7" t="s">
        <v>28</v>
      </c>
      <c r="E131" s="42" t="s">
        <v>71</v>
      </c>
      <c r="F131" s="43">
        <v>150</v>
      </c>
      <c r="G131" s="43">
        <v>16.68</v>
      </c>
      <c r="H131" s="43">
        <v>7.33</v>
      </c>
      <c r="I131" s="43">
        <v>5.45</v>
      </c>
      <c r="J131" s="43">
        <v>211.6</v>
      </c>
      <c r="K131" s="44" t="s">
        <v>73</v>
      </c>
      <c r="L131" s="43">
        <v>10.6</v>
      </c>
    </row>
    <row r="132" spans="1:12" ht="15" x14ac:dyDescent="0.25">
      <c r="A132" s="14"/>
      <c r="B132" s="15"/>
      <c r="C132" s="11"/>
      <c r="D132" s="7" t="s">
        <v>29</v>
      </c>
      <c r="E132" s="42" t="s">
        <v>69</v>
      </c>
      <c r="F132" s="43">
        <v>200</v>
      </c>
      <c r="G132" s="43">
        <v>0.24</v>
      </c>
      <c r="H132" s="43">
        <v>0</v>
      </c>
      <c r="I132" s="43">
        <v>22.58</v>
      </c>
      <c r="J132" s="43">
        <v>91.4</v>
      </c>
      <c r="K132" s="44" t="s">
        <v>41</v>
      </c>
      <c r="L132" s="43">
        <v>6.5</v>
      </c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50</v>
      </c>
      <c r="G133" s="43">
        <v>3.7</v>
      </c>
      <c r="H133" s="43">
        <v>1.1000000000000001</v>
      </c>
      <c r="I133" s="43">
        <v>26.5</v>
      </c>
      <c r="J133" s="43">
        <v>123</v>
      </c>
      <c r="K133" s="44">
        <v>878</v>
      </c>
      <c r="L133" s="43">
        <v>3.48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66</v>
      </c>
      <c r="F135" s="43">
        <v>200</v>
      </c>
      <c r="G135" s="43">
        <v>0</v>
      </c>
      <c r="H135" s="43">
        <v>0</v>
      </c>
      <c r="I135" s="43">
        <v>28</v>
      </c>
      <c r="J135" s="43">
        <v>111.2</v>
      </c>
      <c r="K135" s="44"/>
      <c r="L135" s="43">
        <v>12.8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950</v>
      </c>
      <c r="G137" s="19">
        <f t="shared" ref="G137:J137" si="40">SUM(G128:G136)</f>
        <v>47.040000000000006</v>
      </c>
      <c r="H137" s="19">
        <f t="shared" si="40"/>
        <v>24.14</v>
      </c>
      <c r="I137" s="19">
        <f t="shared" si="40"/>
        <v>110.52000000000001</v>
      </c>
      <c r="J137" s="19">
        <f t="shared" si="40"/>
        <v>891.05000000000007</v>
      </c>
      <c r="K137" s="25"/>
      <c r="L137" s="19">
        <f t="shared" ref="L137" si="41">SUM(L128:L136)</f>
        <v>99.38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950</v>
      </c>
      <c r="G138" s="32">
        <f t="shared" ref="G138" si="42">G127+G137</f>
        <v>47.040000000000006</v>
      </c>
      <c r="H138" s="32">
        <f t="shared" ref="H138" si="43">H127+H137</f>
        <v>24.14</v>
      </c>
      <c r="I138" s="32">
        <f t="shared" ref="I138" si="44">I127+I137</f>
        <v>110.52000000000001</v>
      </c>
      <c r="J138" s="32">
        <f t="shared" ref="J138:L138" si="45">J127+J137</f>
        <v>891.05000000000007</v>
      </c>
      <c r="K138" s="32"/>
      <c r="L138" s="32">
        <f t="shared" si="45"/>
        <v>99.38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4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4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46">SUM(G139:G145)</f>
        <v>0</v>
      </c>
      <c r="H146" s="19">
        <f t="shared" si="46"/>
        <v>0</v>
      </c>
      <c r="I146" s="19">
        <f t="shared" si="46"/>
        <v>0</v>
      </c>
      <c r="J146" s="19">
        <f t="shared" si="46"/>
        <v>0</v>
      </c>
      <c r="K146" s="25"/>
      <c r="L146" s="19">
        <f t="shared" ref="L146" si="47">SUM(L139:L145)</f>
        <v>0</v>
      </c>
    </row>
    <row r="147" spans="1:14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4" ht="15" x14ac:dyDescent="0.25">
      <c r="A148" s="23"/>
      <c r="B148" s="15"/>
      <c r="C148" s="11"/>
      <c r="D148" s="7" t="s">
        <v>26</v>
      </c>
      <c r="E148" s="42" t="s">
        <v>93</v>
      </c>
      <c r="F148" s="43" t="s">
        <v>59</v>
      </c>
      <c r="G148" s="43">
        <v>13.59</v>
      </c>
      <c r="H148" s="43">
        <v>14.99</v>
      </c>
      <c r="I148" s="43">
        <v>20.59</v>
      </c>
      <c r="J148" s="43">
        <v>264.55</v>
      </c>
      <c r="K148" s="44" t="s">
        <v>94</v>
      </c>
      <c r="L148" s="43">
        <v>15.56</v>
      </c>
    </row>
    <row r="149" spans="1:14" ht="15" x14ac:dyDescent="0.25">
      <c r="A149" s="23"/>
      <c r="B149" s="15"/>
      <c r="C149" s="11"/>
      <c r="D149" s="7" t="s">
        <v>27</v>
      </c>
      <c r="E149" s="42" t="s">
        <v>51</v>
      </c>
      <c r="F149" s="43">
        <v>100</v>
      </c>
      <c r="G149" s="43">
        <v>10.48</v>
      </c>
      <c r="H149" s="43">
        <v>11.04</v>
      </c>
      <c r="I149" s="43">
        <v>5.45</v>
      </c>
      <c r="J149" s="43">
        <v>162.6</v>
      </c>
      <c r="K149" s="44" t="s">
        <v>44</v>
      </c>
      <c r="L149" s="43">
        <v>35.200000000000003</v>
      </c>
    </row>
    <row r="150" spans="1:14" ht="15" x14ac:dyDescent="0.25">
      <c r="A150" s="23"/>
      <c r="B150" s="15"/>
      <c r="C150" s="11"/>
      <c r="D150" s="7" t="s">
        <v>28</v>
      </c>
      <c r="E150" s="42" t="s">
        <v>75</v>
      </c>
      <c r="F150" s="43">
        <v>150</v>
      </c>
      <c r="G150" s="43">
        <v>6.35</v>
      </c>
      <c r="H150" s="43">
        <v>0.8</v>
      </c>
      <c r="I150" s="43">
        <v>35.299999999999997</v>
      </c>
      <c r="J150" s="43">
        <v>162.5</v>
      </c>
      <c r="K150" s="43" t="s">
        <v>45</v>
      </c>
      <c r="L150" s="43">
        <v>6.67</v>
      </c>
    </row>
    <row r="151" spans="1:14" ht="15" x14ac:dyDescent="0.25">
      <c r="A151" s="23"/>
      <c r="B151" s="15"/>
      <c r="C151" s="11"/>
      <c r="D151" s="7" t="s">
        <v>29</v>
      </c>
      <c r="E151" s="42" t="s">
        <v>48</v>
      </c>
      <c r="F151" s="43">
        <v>200</v>
      </c>
      <c r="G151" s="43">
        <v>0.1</v>
      </c>
      <c r="H151" s="43">
        <v>0</v>
      </c>
      <c r="I151" s="43">
        <v>27.2</v>
      </c>
      <c r="J151" s="43">
        <v>105.9</v>
      </c>
      <c r="K151" s="43">
        <v>122</v>
      </c>
      <c r="L151" s="43">
        <v>2.91</v>
      </c>
    </row>
    <row r="152" spans="1:14" ht="15" x14ac:dyDescent="0.25">
      <c r="A152" s="23"/>
      <c r="B152" s="15"/>
      <c r="C152" s="11"/>
      <c r="D152" s="7" t="s">
        <v>30</v>
      </c>
      <c r="E152" s="42" t="s">
        <v>76</v>
      </c>
      <c r="F152" s="43">
        <v>50</v>
      </c>
      <c r="G152" s="43">
        <v>3.7</v>
      </c>
      <c r="H152" s="43">
        <v>1.1000000000000001</v>
      </c>
      <c r="I152" s="43">
        <v>26.5</v>
      </c>
      <c r="J152" s="43">
        <v>123</v>
      </c>
      <c r="K152" s="43">
        <v>879</v>
      </c>
      <c r="L152" s="43">
        <v>6.5</v>
      </c>
    </row>
    <row r="153" spans="1:14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3"/>
      <c r="L153" s="43"/>
    </row>
    <row r="154" spans="1:14" ht="15" x14ac:dyDescent="0.25">
      <c r="A154" s="23"/>
      <c r="B154" s="15"/>
      <c r="C154" s="11"/>
      <c r="D154" s="6"/>
      <c r="E154" s="54" t="s">
        <v>66</v>
      </c>
      <c r="F154" s="54">
        <v>200</v>
      </c>
      <c r="G154" s="54">
        <v>0</v>
      </c>
      <c r="H154" s="54">
        <v>0</v>
      </c>
      <c r="I154" s="54">
        <v>28</v>
      </c>
      <c r="J154" s="54">
        <v>111.2</v>
      </c>
      <c r="K154" s="54"/>
      <c r="L154" s="54">
        <v>12.8</v>
      </c>
    </row>
    <row r="155" spans="1:14" ht="15" x14ac:dyDescent="0.25">
      <c r="A155" s="23"/>
      <c r="B155" s="15"/>
      <c r="C155" s="11"/>
      <c r="D155" s="6"/>
      <c r="E155" s="54"/>
      <c r="F155" s="54"/>
      <c r="G155" s="54"/>
      <c r="H155" s="54"/>
      <c r="I155" s="54"/>
      <c r="J155" s="54"/>
      <c r="K155" s="54"/>
      <c r="L155" s="54"/>
    </row>
    <row r="156" spans="1:14" ht="15" x14ac:dyDescent="0.25">
      <c r="A156" s="24"/>
      <c r="B156" s="17"/>
      <c r="C156" s="8"/>
      <c r="D156" s="18" t="s">
        <v>32</v>
      </c>
      <c r="E156" s="54"/>
      <c r="F156" s="54"/>
      <c r="G156" s="54"/>
      <c r="H156" s="54"/>
      <c r="I156" s="54"/>
      <c r="J156" s="54"/>
      <c r="K156" s="54"/>
      <c r="L156" s="54"/>
    </row>
    <row r="157" spans="1:14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55"/>
      <c r="F157" s="56">
        <f>SUM(F148:F156)</f>
        <v>700</v>
      </c>
      <c r="G157" s="56">
        <f t="shared" ref="G157:L157" si="48">SUM(G148:G156)</f>
        <v>34.220000000000006</v>
      </c>
      <c r="H157" s="56">
        <f t="shared" si="48"/>
        <v>27.930000000000003</v>
      </c>
      <c r="I157" s="56">
        <f t="shared" si="48"/>
        <v>143.04</v>
      </c>
      <c r="J157" s="56">
        <f t="shared" si="48"/>
        <v>929.75</v>
      </c>
      <c r="K157" s="56"/>
      <c r="L157" s="56">
        <f t="shared" si="48"/>
        <v>79.64</v>
      </c>
      <c r="M157" s="57"/>
      <c r="N157" s="58"/>
    </row>
    <row r="158" spans="1:14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1"/>
      <c r="F158" s="52"/>
      <c r="G158" s="52"/>
      <c r="H158" s="52"/>
      <c r="I158" s="52"/>
      <c r="J158" s="52"/>
      <c r="K158" s="53"/>
      <c r="L158" s="52"/>
    </row>
    <row r="159" spans="1:14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4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49">SUM(G158:G164)</f>
        <v>0</v>
      </c>
      <c r="H165" s="19">
        <f t="shared" si="49"/>
        <v>0</v>
      </c>
      <c r="I165" s="19">
        <f t="shared" si="49"/>
        <v>0</v>
      </c>
      <c r="J165" s="19">
        <f t="shared" si="49"/>
        <v>0</v>
      </c>
      <c r="K165" s="25"/>
      <c r="L165" s="19">
        <f t="shared" ref="L165" si="5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74</v>
      </c>
      <c r="F166" s="43">
        <v>30</v>
      </c>
      <c r="G166" s="43">
        <v>0</v>
      </c>
      <c r="H166" s="43">
        <v>12.5</v>
      </c>
      <c r="I166" s="43">
        <v>10.6</v>
      </c>
      <c r="J166" s="43">
        <v>86.8</v>
      </c>
      <c r="K166" s="44"/>
      <c r="L166" s="43">
        <v>0.32</v>
      </c>
    </row>
    <row r="167" spans="1:12" ht="15" x14ac:dyDescent="0.25">
      <c r="A167" s="23"/>
      <c r="B167" s="15"/>
      <c r="C167" s="11"/>
      <c r="D167" s="7" t="s">
        <v>26</v>
      </c>
      <c r="E167" s="42" t="s">
        <v>78</v>
      </c>
      <c r="F167" s="43">
        <v>250</v>
      </c>
      <c r="G167" s="43">
        <v>9.7799999999999994</v>
      </c>
      <c r="H167" s="43">
        <v>7.88</v>
      </c>
      <c r="I167" s="43">
        <v>23.75</v>
      </c>
      <c r="J167" s="43">
        <v>204.5</v>
      </c>
      <c r="K167" s="44" t="s">
        <v>79</v>
      </c>
      <c r="L167" s="43">
        <v>10.7</v>
      </c>
    </row>
    <row r="168" spans="1:12" ht="15" x14ac:dyDescent="0.25">
      <c r="A168" s="23"/>
      <c r="B168" s="15"/>
      <c r="C168" s="11"/>
      <c r="D168" s="7" t="s">
        <v>27</v>
      </c>
      <c r="E168" s="42" t="s">
        <v>95</v>
      </c>
      <c r="F168" s="43">
        <v>100</v>
      </c>
      <c r="G168" s="43">
        <v>11.88</v>
      </c>
      <c r="H168" s="43">
        <v>11.44</v>
      </c>
      <c r="I168" s="43">
        <v>4.8499999999999996</v>
      </c>
      <c r="J168" s="43">
        <v>159.9</v>
      </c>
      <c r="K168" s="44" t="s">
        <v>96</v>
      </c>
      <c r="L168" s="43">
        <v>18.2</v>
      </c>
    </row>
    <row r="169" spans="1:12" ht="15" x14ac:dyDescent="0.25">
      <c r="A169" s="23"/>
      <c r="B169" s="15"/>
      <c r="C169" s="11"/>
      <c r="D169" s="7" t="s">
        <v>28</v>
      </c>
      <c r="E169" s="42" t="s">
        <v>97</v>
      </c>
      <c r="F169" s="43">
        <v>200</v>
      </c>
      <c r="G169" s="43">
        <v>10.28</v>
      </c>
      <c r="H169" s="43">
        <v>8.73</v>
      </c>
      <c r="I169" s="43">
        <v>23.1</v>
      </c>
      <c r="J169" s="43">
        <v>202</v>
      </c>
      <c r="K169" s="44" t="s">
        <v>98</v>
      </c>
      <c r="L169" s="43">
        <v>5.5</v>
      </c>
    </row>
    <row r="170" spans="1:12" ht="15" x14ac:dyDescent="0.25">
      <c r="A170" s="23"/>
      <c r="B170" s="15"/>
      <c r="C170" s="11"/>
      <c r="D170" s="7" t="s">
        <v>29</v>
      </c>
      <c r="E170" s="42" t="s">
        <v>99</v>
      </c>
      <c r="F170" s="43">
        <v>200</v>
      </c>
      <c r="G170" s="43">
        <v>24.22</v>
      </c>
      <c r="H170" s="43">
        <v>2.66</v>
      </c>
      <c r="I170" s="43">
        <v>23.87</v>
      </c>
      <c r="J170" s="43">
        <v>130.25</v>
      </c>
      <c r="K170" s="44" t="s">
        <v>100</v>
      </c>
      <c r="L170" s="43">
        <v>11.5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82</v>
      </c>
      <c r="F172" s="43">
        <v>50</v>
      </c>
      <c r="G172" s="43">
        <v>3.7</v>
      </c>
      <c r="H172" s="43">
        <v>1.1000000000000001</v>
      </c>
      <c r="I172" s="43">
        <v>26.5</v>
      </c>
      <c r="J172" s="43">
        <v>123</v>
      </c>
      <c r="K172" s="44">
        <v>879</v>
      </c>
      <c r="L172" s="43">
        <v>3.61</v>
      </c>
    </row>
    <row r="173" spans="1:12" ht="15" x14ac:dyDescent="0.25">
      <c r="A173" s="23"/>
      <c r="B173" s="15"/>
      <c r="C173" s="11"/>
      <c r="D173" s="6"/>
      <c r="E173" s="42" t="s">
        <v>42</v>
      </c>
      <c r="F173" s="43">
        <v>200</v>
      </c>
      <c r="G173" s="43">
        <v>0</v>
      </c>
      <c r="H173" s="43">
        <v>0</v>
      </c>
      <c r="I173" s="43">
        <v>18</v>
      </c>
      <c r="J173" s="43">
        <v>74</v>
      </c>
      <c r="K173" s="44"/>
      <c r="L173" s="43">
        <v>28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1030</v>
      </c>
      <c r="G175" s="19">
        <f t="shared" ref="G175:J175" si="51">SUM(G166:G174)</f>
        <v>59.86</v>
      </c>
      <c r="H175" s="19">
        <f t="shared" si="51"/>
        <v>44.309999999999995</v>
      </c>
      <c r="I175" s="19">
        <f t="shared" si="51"/>
        <v>130.67000000000002</v>
      </c>
      <c r="J175" s="19">
        <f t="shared" si="51"/>
        <v>980.45</v>
      </c>
      <c r="K175" s="25"/>
      <c r="L175" s="19">
        <v>82.83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1030</v>
      </c>
      <c r="G176" s="32">
        <f t="shared" ref="G176" si="52">G165+G175</f>
        <v>59.86</v>
      </c>
      <c r="H176" s="32">
        <f t="shared" ref="H176" si="53">H165+H175</f>
        <v>44.309999999999995</v>
      </c>
      <c r="I176" s="32">
        <f t="shared" ref="I176" si="54">I165+I175</f>
        <v>130.67000000000002</v>
      </c>
      <c r="J176" s="32">
        <f t="shared" ref="J176" si="55">J165+J175</f>
        <v>980.45</v>
      </c>
      <c r="K176" s="32"/>
      <c r="L176" s="32">
        <f>SUM(L167:L174)</f>
        <v>77.509999999999991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40</v>
      </c>
      <c r="F185" s="43">
        <v>50</v>
      </c>
      <c r="G185" s="43">
        <v>4.8</v>
      </c>
      <c r="H185" s="43">
        <v>4</v>
      </c>
      <c r="I185" s="43">
        <v>0.3</v>
      </c>
      <c r="J185" s="43">
        <v>78.5</v>
      </c>
      <c r="K185" s="44" t="s">
        <v>106</v>
      </c>
      <c r="L185" s="43">
        <v>9.9</v>
      </c>
    </row>
    <row r="186" spans="1:12" ht="15" x14ac:dyDescent="0.25">
      <c r="A186" s="23"/>
      <c r="B186" s="15"/>
      <c r="C186" s="11"/>
      <c r="D186" s="7" t="s">
        <v>26</v>
      </c>
      <c r="E186" s="42" t="s">
        <v>49</v>
      </c>
      <c r="F186" s="43">
        <v>250</v>
      </c>
      <c r="G186" s="43">
        <v>9.7799999999999994</v>
      </c>
      <c r="H186" s="43">
        <v>7.88</v>
      </c>
      <c r="I186" s="43">
        <v>23.75</v>
      </c>
      <c r="J186" s="43">
        <v>204.5</v>
      </c>
      <c r="K186" s="44" t="s">
        <v>50</v>
      </c>
      <c r="L186" s="43">
        <v>11.13</v>
      </c>
    </row>
    <row r="187" spans="1:12" ht="15" x14ac:dyDescent="0.25">
      <c r="A187" s="23"/>
      <c r="B187" s="15"/>
      <c r="C187" s="11"/>
      <c r="D187" s="7" t="s">
        <v>27</v>
      </c>
      <c r="E187" s="42" t="s">
        <v>101</v>
      </c>
      <c r="F187" s="43" t="s">
        <v>102</v>
      </c>
      <c r="G187" s="43">
        <v>17.440000000000001</v>
      </c>
      <c r="H187" s="43">
        <v>13.79</v>
      </c>
      <c r="I187" s="43">
        <v>41.1</v>
      </c>
      <c r="J187" s="43">
        <v>358</v>
      </c>
      <c r="K187" s="44" t="s">
        <v>103</v>
      </c>
      <c r="L187" s="43">
        <v>45.2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104</v>
      </c>
      <c r="F189" s="43">
        <v>200</v>
      </c>
      <c r="G189" s="43">
        <v>0</v>
      </c>
      <c r="H189" s="43">
        <v>0</v>
      </c>
      <c r="I189" s="43">
        <v>18</v>
      </c>
      <c r="J189" s="43">
        <v>74</v>
      </c>
      <c r="K189" s="44" t="s">
        <v>105</v>
      </c>
      <c r="L189" s="43">
        <v>1.19</v>
      </c>
    </row>
    <row r="190" spans="1:12" ht="15" x14ac:dyDescent="0.25">
      <c r="A190" s="23"/>
      <c r="B190" s="15"/>
      <c r="C190" s="11"/>
      <c r="D190" s="7" t="s">
        <v>30</v>
      </c>
      <c r="E190" s="42" t="s">
        <v>54</v>
      </c>
      <c r="F190" s="43">
        <v>50</v>
      </c>
      <c r="G190" s="43">
        <v>3.7</v>
      </c>
      <c r="H190" s="43">
        <v>1.1000000000000001</v>
      </c>
      <c r="I190" s="43">
        <v>26.5</v>
      </c>
      <c r="J190" s="43">
        <v>123</v>
      </c>
      <c r="K190" s="44">
        <v>878</v>
      </c>
      <c r="L190" s="43">
        <v>3.48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87</v>
      </c>
      <c r="F192" s="43">
        <v>200</v>
      </c>
      <c r="G192" s="43">
        <v>1.6</v>
      </c>
      <c r="H192" s="43">
        <v>0</v>
      </c>
      <c r="I192" s="43">
        <v>17.2</v>
      </c>
      <c r="J192" s="43">
        <v>76</v>
      </c>
      <c r="K192" s="44"/>
      <c r="L192" s="43">
        <v>35</v>
      </c>
    </row>
    <row r="193" spans="1:12" ht="15" x14ac:dyDescent="0.25">
      <c r="A193" s="23"/>
      <c r="B193" s="15"/>
      <c r="C193" s="11"/>
      <c r="D193" s="6"/>
      <c r="E193" s="42" t="s">
        <v>88</v>
      </c>
      <c r="F193" s="43">
        <v>80</v>
      </c>
      <c r="G193" s="43">
        <v>8</v>
      </c>
      <c r="H193" s="43">
        <v>35</v>
      </c>
      <c r="I193" s="43">
        <v>52</v>
      </c>
      <c r="J193" s="43">
        <v>560</v>
      </c>
      <c r="K193" s="44"/>
      <c r="L193" s="43">
        <v>53.2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L194" si="56">SUM(G185:G193)</f>
        <v>45.32</v>
      </c>
      <c r="H194" s="19">
        <f t="shared" si="56"/>
        <v>61.769999999999996</v>
      </c>
      <c r="I194" s="19">
        <f t="shared" si="56"/>
        <v>178.85000000000002</v>
      </c>
      <c r="J194" s="19">
        <f t="shared" si="56"/>
        <v>1474</v>
      </c>
      <c r="K194" s="19">
        <f t="shared" si="56"/>
        <v>878</v>
      </c>
      <c r="L194" s="19">
        <f t="shared" si="56"/>
        <v>159.10000000000002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830</v>
      </c>
      <c r="G195" s="32">
        <f t="shared" ref="G195" si="57">G184+G194</f>
        <v>45.32</v>
      </c>
      <c r="H195" s="32">
        <f t="shared" ref="H195" si="58">H184+H194</f>
        <v>61.769999999999996</v>
      </c>
      <c r="I195" s="32">
        <f t="shared" ref="I195" si="59">I184+I194</f>
        <v>178.85000000000002</v>
      </c>
      <c r="J195" s="32">
        <f t="shared" ref="J195:L195" si="60">J184+J194</f>
        <v>1474</v>
      </c>
      <c r="K195" s="32"/>
      <c r="L195" s="32">
        <f t="shared" si="60"/>
        <v>159.10000000000002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SUM(F195+F176+F157+F138+F119+F81+F62+F43+F24+F100)</f>
        <v>8500</v>
      </c>
      <c r="G196" s="34">
        <f t="shared" ref="G196:L196" si="61">SUM(G195+G176+G157+G138+G119+G81+G62+G43+G24+G100)</f>
        <v>799.94</v>
      </c>
      <c r="H196" s="34">
        <f t="shared" si="61"/>
        <v>404.24</v>
      </c>
      <c r="I196" s="34">
        <f t="shared" si="61"/>
        <v>1494.71</v>
      </c>
      <c r="J196" s="34">
        <f t="shared" si="61"/>
        <v>10990.9</v>
      </c>
      <c r="K196" s="34">
        <f t="shared" si="61"/>
        <v>0</v>
      </c>
      <c r="L196" s="34">
        <f t="shared" si="61"/>
        <v>1000.79</v>
      </c>
    </row>
  </sheetData>
  <mergeCells count="15">
    <mergeCell ref="C196:E196"/>
    <mergeCell ref="C195:D195"/>
    <mergeCell ref="C119:D119"/>
    <mergeCell ref="C138:D138"/>
    <mergeCell ref="C157:D157"/>
    <mergeCell ref="C176:D176"/>
    <mergeCell ref="M157:N157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2025-02-10T09:42:43Z</dcterms:modified>
</cp:coreProperties>
</file>